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Б 2024-2026\документы к проекту\"/>
    </mc:Choice>
  </mc:AlternateContent>
  <bookViews>
    <workbookView xWindow="-120" yWindow="-120" windowWidth="29040" windowHeight="15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E29" i="1"/>
  <c r="G11" i="1" l="1"/>
  <c r="H11" i="1"/>
  <c r="I11" i="1"/>
  <c r="J11" i="1"/>
  <c r="E26" i="1"/>
  <c r="F26" i="1"/>
  <c r="G26" i="1"/>
  <c r="I26" i="1"/>
  <c r="J26" i="1"/>
  <c r="H26" i="1"/>
  <c r="J24" i="1"/>
  <c r="I24" i="1"/>
  <c r="H24" i="1"/>
  <c r="G24" i="1"/>
  <c r="F24" i="1"/>
  <c r="E24" i="1"/>
  <c r="F11" i="1"/>
  <c r="E11" i="1"/>
</calcChain>
</file>

<file path=xl/sharedStrings.xml><?xml version="1.0" encoding="utf-8"?>
<sst xmlns="http://schemas.openxmlformats.org/spreadsheetml/2006/main" count="93" uniqueCount="63">
  <si>
    <t xml:space="preserve">Реестр источников доходов бюджета внутригородского муниципального образования города Севастополя Балаклавский </t>
  </si>
  <si>
    <t>муниципальный округ на 2024 год и плановый период 2025 и 2026 годов</t>
  </si>
  <si>
    <t>Код строки</t>
  </si>
  <si>
    <t>Код классификации доходов бюджета</t>
  </si>
  <si>
    <t>Наименование кода классификации доходов бюджета</t>
  </si>
  <si>
    <t>Наименование главного администратора доходов бюджета</t>
  </si>
  <si>
    <t xml:space="preserve">Показатели прогноза доходов бюджета </t>
  </si>
  <si>
    <t>Налог на доходы физических лиц</t>
  </si>
  <si>
    <t>Федеральная налоговая служба</t>
  </si>
  <si>
    <t>010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</si>
  <si>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</si>
  <si>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</si>
  <si>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</si>
  <si>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</si>
  <si>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</si>
  <si>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</si>
  <si>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</si>
  <si>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</si>
  <si>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</si>
  <si>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</si>
  <si>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</si>
  <si>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</si>
  <si>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</si>
  <si>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</si>
  <si>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</si>
  <si>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</si>
  <si>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</si>
  <si>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</si>
  <si>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</si>
  <si>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</si>
  <si>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182 10504030020000110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</si>
  <si>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</si>
  <si>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182 10504030021000110</t>
  </si>
  <si>
    <t>Налог, взимаемый в связи с применением патентной системы налогообложения, 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</si>
  <si>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000 20000000000000000</t>
  </si>
  <si>
    <t>Безвозмездные денежные поступления</t>
  </si>
  <si>
    <t>Орган местного самоуправления города Севастополя</t>
  </si>
  <si>
    <r>
      <t xml:space="preserve">Дотации бюджетам внутригородских муниципальных образований городов федерального значения на выравнивание бюджетной обеспеченности </t>
    </r>
    <r>
      <rPr>
        <sz val="11"/>
        <color theme="1"/>
        <rFont val="Times New Roman"/>
        <family val="1"/>
        <charset val="204"/>
      </rPr>
      <t>из бюджета субъекта Российской Федерации</t>
    </r>
  </si>
  <si>
    <t>930 20215001030000150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</si>
  <si>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</si>
  <si>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930 20230024030000150</t>
  </si>
  <si>
    <t>18210102020013000110</t>
  </si>
  <si>
    <t xml:space="preserve">Глава ВМО Балаклавский МО	                                                                                                                                                   Е.А. Бабошкин                         </t>
  </si>
  <si>
    <t>Плановые на текущий год (2023)</t>
  </si>
  <si>
    <t>Ожидаемые за 2023 год</t>
  </si>
  <si>
    <t>на очередной финансовый год (2024 г.)</t>
  </si>
  <si>
    <t>на первый год планового периода (2025 г.)</t>
  </si>
  <si>
    <t>на второй год планового периода (2026 г.)</t>
  </si>
  <si>
    <t>930,2</t>
  </si>
  <si>
    <t>тыс. руб.</t>
  </si>
  <si>
    <t>2,0</t>
  </si>
  <si>
    <t>20,0</t>
  </si>
  <si>
    <t>0,8</t>
  </si>
  <si>
    <t>47,0</t>
  </si>
  <si>
    <t>1,0</t>
  </si>
  <si>
    <t>30,0</t>
  </si>
  <si>
    <t>115,0</t>
  </si>
  <si>
    <t>18,0</t>
  </si>
  <si>
    <t>0</t>
  </si>
  <si>
    <t>7,6</t>
  </si>
  <si>
    <t>Фактические на 1 ноября</t>
  </si>
  <si>
    <t>ИТОГО</t>
  </si>
  <si>
    <t>Приложение 6
к постановлению 
МА ВМО Балаклавского МО
 №57 /МА от 11.12.2023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</si>
</sst>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0" fillId="0" borderId="0" xfId="0" applyNumberFormat="1"/>
    <xf numFmtId="0" fontId="1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2" fillId="0" borderId="0" xfId="0" applyNumberFormat="1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/>
    <xf numFmtId="0" fontId="10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selection activeCell="G1" sqref="G1:J4"/>
    </sheetView>
  </sheetViews>
  <sheetFormatPr defaultRowHeight="15" x14ac:dyDescent="0.25"/>
  <cols>
    <col min="1" max="1" width="4.42578125" style="2" customWidth="1"/>
    <col min="2" max="2" width="24.28515625" style="2" customWidth="1"/>
    <col min="3" max="3" width="39.28515625" customWidth="1"/>
    <col min="4" max="4" width="13.85546875" customWidth="1"/>
    <col min="5" max="5" width="10.140625" customWidth="1"/>
    <col min="6" max="6" width="8.85546875" customWidth="1"/>
    <col min="7" max="7" width="11.7109375" customWidth="1"/>
    <col min="8" max="8" width="10.85546875" customWidth="1"/>
    <col min="9" max="9" width="9.7109375" customWidth="1"/>
    <col min="10" max="10" width="10.7109375" bestFit="1" customWidth="1"/>
  </cols>
  <sheetData>
    <row r="1" spans="1:13" x14ac:dyDescent="0.25">
      <c r="G1" s="44" t="s">
        <v>62</v>
      </c>
      <c r="H1" s="45"/>
      <c r="I1" s="45"/>
      <c r="J1" s="45"/>
    </row>
    <row r="2" spans="1:13" ht="11.25" customHeight="1" x14ac:dyDescent="0.25">
      <c r="G2" s="45"/>
      <c r="H2" s="45"/>
      <c r="I2" s="45"/>
      <c r="J2" s="45"/>
    </row>
    <row r="3" spans="1:13" ht="11.25" customHeight="1" x14ac:dyDescent="0.25">
      <c r="G3" s="45"/>
      <c r="H3" s="45"/>
      <c r="I3" s="45"/>
      <c r="J3" s="45"/>
    </row>
    <row r="4" spans="1:13" ht="13.5" customHeight="1" x14ac:dyDescent="0.25">
      <c r="G4" s="45"/>
      <c r="H4" s="45"/>
      <c r="I4" s="45"/>
      <c r="J4" s="45"/>
    </row>
    <row r="5" spans="1:13" ht="10.5" customHeight="1" x14ac:dyDescent="0.25"/>
    <row r="6" spans="1:13" ht="15.75" x14ac:dyDescent="0.25">
      <c r="B6" s="8" t="s">
        <v>0</v>
      </c>
      <c r="C6" s="9"/>
      <c r="D6" s="9"/>
      <c r="E6" s="9"/>
      <c r="F6" s="9"/>
      <c r="G6" s="9"/>
      <c r="H6" s="9"/>
      <c r="I6" s="9"/>
      <c r="J6" s="1"/>
      <c r="K6" s="1"/>
      <c r="L6" s="1"/>
      <c r="M6" s="1"/>
    </row>
    <row r="7" spans="1:13" ht="15.75" x14ac:dyDescent="0.25">
      <c r="B7" s="48" t="s">
        <v>1</v>
      </c>
      <c r="C7" s="48"/>
      <c r="D7" s="48"/>
      <c r="E7" s="48"/>
      <c r="F7" s="48"/>
      <c r="G7" s="48"/>
      <c r="H7" s="48"/>
      <c r="I7" s="48"/>
      <c r="J7" s="1"/>
      <c r="K7" s="1"/>
      <c r="L7" s="1"/>
      <c r="M7" s="1"/>
    </row>
    <row r="8" spans="1:13" ht="11.25" customHeight="1" x14ac:dyDescent="0.25">
      <c r="I8" s="49" t="s">
        <v>49</v>
      </c>
      <c r="J8" s="49"/>
    </row>
    <row r="9" spans="1:13" x14ac:dyDescent="0.25">
      <c r="A9" s="46" t="s">
        <v>2</v>
      </c>
      <c r="B9" s="46" t="s">
        <v>3</v>
      </c>
      <c r="C9" s="47" t="s">
        <v>4</v>
      </c>
      <c r="D9" s="47" t="s">
        <v>5</v>
      </c>
      <c r="E9" s="40" t="s">
        <v>6</v>
      </c>
      <c r="F9" s="40"/>
      <c r="G9" s="40"/>
      <c r="H9" s="40"/>
      <c r="I9" s="40"/>
      <c r="J9" s="40"/>
    </row>
    <row r="10" spans="1:13" ht="63.75" x14ac:dyDescent="0.25">
      <c r="A10" s="46"/>
      <c r="B10" s="46"/>
      <c r="C10" s="47"/>
      <c r="D10" s="47"/>
      <c r="E10" s="22" t="s">
        <v>43</v>
      </c>
      <c r="F10" s="22" t="s">
        <v>60</v>
      </c>
      <c r="G10" s="22" t="s">
        <v>44</v>
      </c>
      <c r="H10" s="22" t="s">
        <v>45</v>
      </c>
      <c r="I10" s="21" t="s">
        <v>46</v>
      </c>
      <c r="J10" s="21" t="s">
        <v>47</v>
      </c>
    </row>
    <row r="11" spans="1:13" ht="41.25" customHeight="1" x14ac:dyDescent="0.25">
      <c r="A11" s="16" t="s">
        <v>9</v>
      </c>
      <c r="B11" s="16" t="s">
        <v>10</v>
      </c>
      <c r="C11" s="17" t="s">
        <v>7</v>
      </c>
      <c r="D11" s="17" t="s">
        <v>8</v>
      </c>
      <c r="E11" s="25">
        <f>E12+E14+E15+E16+E17+E18+E19+E20+E22+E23</f>
        <v>1146</v>
      </c>
      <c r="F11" s="25">
        <f>F12+F14+F15+F16+F17+F18+F19+F20+F22+F23</f>
        <v>914.90000000000009</v>
      </c>
      <c r="G11" s="25">
        <f t="shared" ref="G11:J11" si="0">G12+G14+G15+G16+G17+G18+G19+G20+G22+G23</f>
        <v>1136.1000000000001</v>
      </c>
      <c r="H11" s="25">
        <f t="shared" si="0"/>
        <v>1455</v>
      </c>
      <c r="I11" s="25">
        <f t="shared" si="0"/>
        <v>1565</v>
      </c>
      <c r="J11" s="25">
        <f t="shared" si="0"/>
        <v>1684</v>
      </c>
    </row>
    <row r="12" spans="1:13" ht="147.75" customHeight="1" x14ac:dyDescent="0.25">
      <c r="A12" s="39" t="s">
        <v>9</v>
      </c>
      <c r="B12" s="39" t="s">
        <v>12</v>
      </c>
      <c r="C12" s="40" t="s">
        <v>11</v>
      </c>
      <c r="D12" s="40" t="s">
        <v>8</v>
      </c>
      <c r="E12" s="35" t="s">
        <v>48</v>
      </c>
      <c r="F12" s="35">
        <v>761.5</v>
      </c>
      <c r="G12" s="35">
        <v>930.2</v>
      </c>
      <c r="H12" s="36">
        <v>1181.8</v>
      </c>
      <c r="I12" s="35">
        <v>1260</v>
      </c>
      <c r="J12" s="35">
        <v>1325</v>
      </c>
    </row>
    <row r="13" spans="1:13" ht="9.75" customHeight="1" x14ac:dyDescent="0.25">
      <c r="A13" s="39"/>
      <c r="B13" s="39"/>
      <c r="C13" s="40"/>
      <c r="D13" s="40"/>
      <c r="E13" s="35"/>
      <c r="F13" s="35"/>
      <c r="G13" s="35"/>
      <c r="H13" s="36"/>
      <c r="I13" s="35"/>
      <c r="J13" s="35"/>
    </row>
    <row r="14" spans="1:13" ht="153" customHeight="1" x14ac:dyDescent="0.25">
      <c r="A14" s="11" t="s">
        <v>9</v>
      </c>
      <c r="B14" s="11" t="s">
        <v>14</v>
      </c>
      <c r="C14" s="12" t="s">
        <v>13</v>
      </c>
      <c r="D14" s="10" t="s">
        <v>8</v>
      </c>
      <c r="E14" s="26" t="s">
        <v>50</v>
      </c>
      <c r="F14" s="26">
        <v>0.2</v>
      </c>
      <c r="G14" s="26">
        <v>2</v>
      </c>
      <c r="H14" s="26">
        <v>1</v>
      </c>
      <c r="I14" s="26">
        <v>1</v>
      </c>
      <c r="J14" s="26">
        <v>1</v>
      </c>
    </row>
    <row r="15" spans="1:13" ht="207" customHeight="1" x14ac:dyDescent="0.25">
      <c r="A15" s="11" t="s">
        <v>9</v>
      </c>
      <c r="B15" s="11" t="s">
        <v>16</v>
      </c>
      <c r="C15" s="10" t="s">
        <v>15</v>
      </c>
      <c r="D15" s="10" t="s">
        <v>8</v>
      </c>
      <c r="E15" s="26" t="s">
        <v>51</v>
      </c>
      <c r="F15" s="26">
        <v>33.9</v>
      </c>
      <c r="G15" s="26">
        <v>35</v>
      </c>
      <c r="H15" s="26">
        <v>40</v>
      </c>
      <c r="I15" s="26">
        <v>44.5</v>
      </c>
      <c r="J15" s="26">
        <v>50</v>
      </c>
    </row>
    <row r="16" spans="1:13" ht="208.5" customHeight="1" x14ac:dyDescent="0.25">
      <c r="A16" s="11" t="s">
        <v>9</v>
      </c>
      <c r="B16" s="11" t="s">
        <v>41</v>
      </c>
      <c r="C16" s="10" t="s">
        <v>17</v>
      </c>
      <c r="D16" s="10" t="s">
        <v>8</v>
      </c>
      <c r="E16" s="26" t="s">
        <v>52</v>
      </c>
      <c r="F16" s="26">
        <v>-0.1</v>
      </c>
      <c r="G16" s="26">
        <v>0.2</v>
      </c>
      <c r="H16" s="26">
        <v>0.2</v>
      </c>
      <c r="I16" s="26">
        <v>0.5</v>
      </c>
      <c r="J16" s="26">
        <v>0.5</v>
      </c>
    </row>
    <row r="17" spans="1:10" ht="105" customHeight="1" x14ac:dyDescent="0.25">
      <c r="A17" s="11" t="s">
        <v>9</v>
      </c>
      <c r="B17" s="11" t="s">
        <v>19</v>
      </c>
      <c r="C17" s="10" t="s">
        <v>18</v>
      </c>
      <c r="D17" s="10" t="s">
        <v>8</v>
      </c>
      <c r="E17" s="26" t="s">
        <v>53</v>
      </c>
      <c r="F17" s="26">
        <v>40.700000000000003</v>
      </c>
      <c r="G17" s="26">
        <v>47</v>
      </c>
      <c r="H17" s="26">
        <v>50</v>
      </c>
      <c r="I17" s="26">
        <v>62</v>
      </c>
      <c r="J17" s="26">
        <v>70</v>
      </c>
    </row>
    <row r="18" spans="1:10" ht="109.5" customHeight="1" x14ac:dyDescent="0.25">
      <c r="A18" s="11" t="s">
        <v>9</v>
      </c>
      <c r="B18" s="11" t="s">
        <v>21</v>
      </c>
      <c r="C18" s="10" t="s">
        <v>20</v>
      </c>
      <c r="D18" s="10" t="s">
        <v>8</v>
      </c>
      <c r="E18" s="26" t="s">
        <v>54</v>
      </c>
      <c r="F18" s="26">
        <v>0.9</v>
      </c>
      <c r="G18" s="26">
        <v>1</v>
      </c>
      <c r="H18" s="26">
        <v>2</v>
      </c>
      <c r="I18" s="26">
        <v>2</v>
      </c>
      <c r="J18" s="26">
        <v>1</v>
      </c>
    </row>
    <row r="19" spans="1:10" ht="180" x14ac:dyDescent="0.25">
      <c r="A19" s="11" t="s">
        <v>9</v>
      </c>
      <c r="B19" s="11" t="s">
        <v>23</v>
      </c>
      <c r="C19" s="10" t="s">
        <v>22</v>
      </c>
      <c r="D19" s="10" t="s">
        <v>8</v>
      </c>
      <c r="E19" s="26" t="s">
        <v>55</v>
      </c>
      <c r="F19" s="26">
        <v>13.2</v>
      </c>
      <c r="G19" s="26">
        <v>30</v>
      </c>
      <c r="H19" s="26">
        <v>35</v>
      </c>
      <c r="I19" s="26">
        <v>40</v>
      </c>
      <c r="J19" s="26">
        <v>50</v>
      </c>
    </row>
    <row r="20" spans="1:10" ht="89.25" customHeight="1" x14ac:dyDescent="0.25">
      <c r="A20" s="39" t="s">
        <v>9</v>
      </c>
      <c r="B20" s="39" t="s">
        <v>25</v>
      </c>
      <c r="C20" s="40" t="s">
        <v>24</v>
      </c>
      <c r="D20" s="40" t="s">
        <v>8</v>
      </c>
      <c r="E20" s="35" t="s">
        <v>56</v>
      </c>
      <c r="F20" s="35">
        <v>39</v>
      </c>
      <c r="G20" s="38">
        <v>50</v>
      </c>
      <c r="H20" s="35">
        <v>100</v>
      </c>
      <c r="I20" s="35">
        <v>100</v>
      </c>
      <c r="J20" s="35">
        <v>120</v>
      </c>
    </row>
    <row r="21" spans="1:10" x14ac:dyDescent="0.25">
      <c r="A21" s="39"/>
      <c r="B21" s="39"/>
      <c r="C21" s="40"/>
      <c r="D21" s="40"/>
      <c r="E21" s="35"/>
      <c r="F21" s="35"/>
      <c r="G21" s="38"/>
      <c r="H21" s="35"/>
      <c r="I21" s="35"/>
      <c r="J21" s="35"/>
    </row>
    <row r="22" spans="1:10" ht="120" x14ac:dyDescent="0.25">
      <c r="A22" s="4" t="s">
        <v>9</v>
      </c>
      <c r="B22" s="5" t="s">
        <v>27</v>
      </c>
      <c r="C22" s="3" t="s">
        <v>26</v>
      </c>
      <c r="D22" s="23" t="s">
        <v>8</v>
      </c>
      <c r="E22" s="28" t="s">
        <v>58</v>
      </c>
      <c r="F22" s="28" t="s">
        <v>57</v>
      </c>
      <c r="G22" s="28">
        <v>32.700000000000003</v>
      </c>
      <c r="H22" s="28">
        <v>30</v>
      </c>
      <c r="I22" s="28">
        <v>35</v>
      </c>
      <c r="J22" s="28">
        <v>41.5</v>
      </c>
    </row>
    <row r="23" spans="1:10" ht="120" x14ac:dyDescent="0.25">
      <c r="A23" s="13" t="s">
        <v>9</v>
      </c>
      <c r="B23" s="13" t="s">
        <v>29</v>
      </c>
      <c r="C23" s="20" t="s">
        <v>28</v>
      </c>
      <c r="D23" s="24" t="s">
        <v>8</v>
      </c>
      <c r="E23" s="29" t="s">
        <v>58</v>
      </c>
      <c r="F23" s="29" t="s">
        <v>59</v>
      </c>
      <c r="G23" s="29">
        <v>8</v>
      </c>
      <c r="H23" s="29">
        <v>15</v>
      </c>
      <c r="I23" s="29">
        <v>20</v>
      </c>
      <c r="J23" s="29">
        <v>25</v>
      </c>
    </row>
    <row r="24" spans="1:10" ht="71.25" customHeight="1" x14ac:dyDescent="0.25">
      <c r="A24" s="6" t="s">
        <v>9</v>
      </c>
      <c r="B24" s="6" t="s">
        <v>30</v>
      </c>
      <c r="C24" s="7" t="s">
        <v>31</v>
      </c>
      <c r="D24" s="17" t="s">
        <v>8</v>
      </c>
      <c r="E24" s="25">
        <f t="shared" ref="E24:J24" si="1">E25</f>
        <v>6552</v>
      </c>
      <c r="F24" s="25">
        <f t="shared" si="1"/>
        <v>2761.7</v>
      </c>
      <c r="G24" s="25">
        <f t="shared" si="1"/>
        <v>4744</v>
      </c>
      <c r="H24" s="25">
        <f t="shared" si="1"/>
        <v>4882</v>
      </c>
      <c r="I24" s="25">
        <f t="shared" si="1"/>
        <v>5072</v>
      </c>
      <c r="J24" s="25">
        <f t="shared" si="1"/>
        <v>5255</v>
      </c>
    </row>
    <row r="25" spans="1:10" ht="106.5" customHeight="1" x14ac:dyDescent="0.25">
      <c r="A25" s="13" t="s">
        <v>9</v>
      </c>
      <c r="B25" s="14" t="s">
        <v>32</v>
      </c>
      <c r="C25" s="15" t="s">
        <v>33</v>
      </c>
      <c r="D25" s="15" t="s">
        <v>8</v>
      </c>
      <c r="E25" s="30">
        <v>6552</v>
      </c>
      <c r="F25" s="30">
        <v>2761.7</v>
      </c>
      <c r="G25" s="30">
        <v>4744</v>
      </c>
      <c r="H25" s="31">
        <v>4882</v>
      </c>
      <c r="I25" s="30">
        <v>5072</v>
      </c>
      <c r="J25" s="30">
        <v>5255</v>
      </c>
    </row>
    <row r="26" spans="1:10" ht="68.25" customHeight="1" x14ac:dyDescent="0.25">
      <c r="A26" s="16" t="s">
        <v>9</v>
      </c>
      <c r="B26" s="17" t="s">
        <v>34</v>
      </c>
      <c r="C26" s="18" t="s">
        <v>35</v>
      </c>
      <c r="D26" s="17" t="s">
        <v>36</v>
      </c>
      <c r="E26" s="25">
        <f t="shared" ref="E26:G26" si="2">E27+E28</f>
        <v>94811.199999999997</v>
      </c>
      <c r="F26" s="25">
        <f t="shared" si="2"/>
        <v>55828.1</v>
      </c>
      <c r="G26" s="25">
        <f t="shared" si="2"/>
        <v>94811.199999999997</v>
      </c>
      <c r="H26" s="25">
        <f>H27+H28</f>
        <v>112979.4</v>
      </c>
      <c r="I26" s="25">
        <f t="shared" ref="I26:J26" si="3">I27+I28</f>
        <v>113041.8</v>
      </c>
      <c r="J26" s="25">
        <f t="shared" si="3"/>
        <v>117521.1</v>
      </c>
    </row>
    <row r="27" spans="1:10" ht="59.25" customHeight="1" x14ac:dyDescent="0.25">
      <c r="A27" s="11" t="s">
        <v>9</v>
      </c>
      <c r="B27" s="11" t="s">
        <v>38</v>
      </c>
      <c r="C27" s="19" t="s">
        <v>37</v>
      </c>
      <c r="D27" s="10" t="s">
        <v>36</v>
      </c>
      <c r="E27" s="27">
        <v>15628</v>
      </c>
      <c r="F27" s="27">
        <v>13023</v>
      </c>
      <c r="G27" s="27">
        <v>15628</v>
      </c>
      <c r="H27" s="27">
        <v>18538.099999999999</v>
      </c>
      <c r="I27" s="27">
        <v>15015</v>
      </c>
      <c r="J27" s="27">
        <v>15585.5</v>
      </c>
    </row>
    <row r="28" spans="1:10" ht="75" x14ac:dyDescent="0.25">
      <c r="A28" s="11" t="s">
        <v>9</v>
      </c>
      <c r="B28" s="11" t="s">
        <v>40</v>
      </c>
      <c r="C28" s="10" t="s">
        <v>39</v>
      </c>
      <c r="D28" s="10" t="s">
        <v>36</v>
      </c>
      <c r="E28" s="32">
        <v>79183.199999999997</v>
      </c>
      <c r="F28" s="32">
        <v>42805.1</v>
      </c>
      <c r="G28" s="32">
        <v>79183.199999999997</v>
      </c>
      <c r="H28" s="32">
        <v>94441.3</v>
      </c>
      <c r="I28" s="32">
        <v>98026.8</v>
      </c>
      <c r="J28" s="32">
        <v>101935.6</v>
      </c>
    </row>
    <row r="29" spans="1:10" s="34" customFormat="1" ht="24" customHeight="1" x14ac:dyDescent="0.25">
      <c r="A29" s="41" t="s">
        <v>61</v>
      </c>
      <c r="B29" s="42"/>
      <c r="C29" s="42"/>
      <c r="D29" s="43"/>
      <c r="E29" s="33">
        <f>E26+E11+E24</f>
        <v>102509.2</v>
      </c>
      <c r="F29" s="33">
        <f t="shared" ref="F29:J29" si="4">F26+F11+F24</f>
        <v>59504.7</v>
      </c>
      <c r="G29" s="33">
        <f t="shared" si="4"/>
        <v>100691.3</v>
      </c>
      <c r="H29" s="33">
        <f t="shared" si="4"/>
        <v>119316.4</v>
      </c>
      <c r="I29" s="33">
        <f t="shared" si="4"/>
        <v>119678.8</v>
      </c>
      <c r="J29" s="33">
        <f t="shared" si="4"/>
        <v>124460.1</v>
      </c>
    </row>
    <row r="30" spans="1:10" ht="15.75" x14ac:dyDescent="0.25">
      <c r="A30" s="37" t="s">
        <v>42</v>
      </c>
      <c r="B30" s="37"/>
      <c r="C30" s="37"/>
      <c r="D30" s="37"/>
      <c r="E30" s="37"/>
      <c r="F30" s="37"/>
      <c r="G30" s="37"/>
      <c r="H30" s="37"/>
      <c r="I30" s="37"/>
      <c r="J30" s="37"/>
    </row>
  </sheetData>
  <mergeCells count="30">
    <mergeCell ref="G1:J4"/>
    <mergeCell ref="A9:A10"/>
    <mergeCell ref="B9:B10"/>
    <mergeCell ref="C9:C10"/>
    <mergeCell ref="D9:D10"/>
    <mergeCell ref="E9:J9"/>
    <mergeCell ref="B7:I7"/>
    <mergeCell ref="I8:J8"/>
    <mergeCell ref="A12:A13"/>
    <mergeCell ref="B12:B13"/>
    <mergeCell ref="C12:C13"/>
    <mergeCell ref="D12:D13"/>
    <mergeCell ref="E12:E13"/>
    <mergeCell ref="A30:J30"/>
    <mergeCell ref="F20:F21"/>
    <mergeCell ref="G20:G21"/>
    <mergeCell ref="H20:H21"/>
    <mergeCell ref="I20:I21"/>
    <mergeCell ref="J20:J21"/>
    <mergeCell ref="A20:A21"/>
    <mergeCell ref="B20:B21"/>
    <mergeCell ref="C20:C21"/>
    <mergeCell ref="D20:D21"/>
    <mergeCell ref="E20:E21"/>
    <mergeCell ref="A29:D29"/>
    <mergeCell ref="G12:G13"/>
    <mergeCell ref="H12:H13"/>
    <mergeCell ref="I12:I13"/>
    <mergeCell ref="J12:J13"/>
    <mergeCell ref="F12:F13"/>
  </mergeCells>
  <phoneticPr fontId="9" type="noConversion"/>
  <pageMargins left="0.51181102362204722" right="0.11811023622047245" top="0.35433070866141736" bottom="0.15748031496062992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2023-11-14T08:16:35Z</cp:lastPrinted>
  <dcterms:created xsi:type="dcterms:W3CDTF">2023-11-14T07:18:52Z</dcterms:created>
  <dcterms:modified xsi:type="dcterms:W3CDTF">2023-12-11T12:35:59Z</dcterms:modified>
</cp:coreProperties>
</file>